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filterPrivacy="1" showInkAnnotation="0"/>
  <xr:revisionPtr revIDLastSave="0" documentId="13_ncr:1_{DEB1CF19-6790-4440-ACBC-9CF3EA433148}" xr6:coauthVersionLast="46" xr6:coauthVersionMax="46" xr10:uidLastSave="{00000000-0000-0000-0000-000000000000}"/>
  <bookViews>
    <workbookView xWindow="0" yWindow="500" windowWidth="27620" windowHeight="17460" tabRatio="500" xr2:uid="{00000000-000D-0000-FFFF-FFFF00000000}"/>
  </bookViews>
  <sheets>
    <sheet name="Instructions" sheetId="8" r:id="rId1"/>
    <sheet name="PTO Summary (All Employees)" sheetId="1" r:id="rId2"/>
    <sheet name="EXAMPLE (John Doe)" sheetId="2" r:id="rId3"/>
    <sheet name="Template" sheetId="5" r:id="rId4"/>
    <sheet name="LICENSE" sheetId="6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10" authorId="0" shapeId="0" xr:uid="{00000000-0006-0000-0000-000001000000}">
      <text>
        <r>
          <rPr>
            <sz val="10"/>
            <color rgb="FF000000"/>
            <rFont val="Calibri"/>
            <family val="2"/>
          </rPr>
          <t>This is the number of hours worked per day. 8 hours is a typical US full-time day.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00000000-0006-0000-0100-000001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Enter approved leave bookings in this section. When entering a new booking row, be sure to copy and paste from the row above. That way, you’ll get all the right formulas.</t>
        </r>
      </text>
    </comment>
    <comment ref="E3" authorId="0" shapeId="0" xr:uid="{00000000-0006-0000-0100-000002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This is the number of working days taken.</t>
        </r>
      </text>
    </comment>
    <comment ref="E4" authorId="0" shapeId="0" xr:uid="{00000000-0006-0000-0100-000003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Enter in 0.5 for a half day</t>
        </r>
      </text>
    </comment>
    <comment ref="B9" authorId="0" shapeId="0" xr:uid="{00000000-0006-0000-0100-000004000000}">
      <text>
        <r>
          <rPr>
            <b/>
            <sz val="11"/>
            <color rgb="FF000000"/>
            <rFont val="Helvetica"/>
            <family val="2"/>
          </rPr>
          <t>Author:</t>
        </r>
        <r>
          <rPr>
            <sz val="11"/>
            <color rgb="FF000000"/>
            <rFont val="Helvetica"/>
            <family val="2"/>
          </rPr>
          <t xml:space="preserve">
This is the date this person starts earning PTO.</t>
        </r>
      </text>
    </comment>
    <comment ref="E9" authorId="0" shapeId="0" xr:uid="{00000000-0006-0000-0100-000005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You can enter values for all the fields highlighted in blue.</t>
        </r>
      </text>
    </comment>
    <comment ref="B10" authorId="0" shapeId="0" xr:uid="{00000000-0006-0000-0100-000006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There is no federal minimum. Enter the PTO days your policy grants each year.</t>
        </r>
      </text>
    </comment>
    <comment ref="B11" authorId="0" shapeId="0" xr:uid="{00000000-0006-0000-0100-000007000000}">
      <text>
        <r>
          <rPr>
            <b/>
            <sz val="11"/>
            <color rgb="FF000000"/>
            <rFont val="Helvetica"/>
            <family val="2"/>
          </rPr>
          <t>Author:</t>
        </r>
        <r>
          <rPr>
            <sz val="11"/>
            <color rgb="FF000000"/>
            <rFont val="Helvetica"/>
            <family val="2"/>
          </rPr>
          <t xml:space="preserve">
This is the PTO balance carried forward as of the “Start date” above.</t>
        </r>
      </text>
    </comment>
    <comment ref="B12" authorId="0" shapeId="0" xr:uid="{00000000-0006-0000-0100-000008000000}">
      <text>
        <r>
          <rPr>
            <b/>
            <sz val="11"/>
            <color rgb="FF000000"/>
            <rFont val="Helvetica"/>
            <family val="2"/>
          </rPr>
          <t>Author:</t>
        </r>
        <r>
          <rPr>
            <sz val="11"/>
            <color rgb="FF000000"/>
            <rFont val="Helvetica"/>
            <family val="2"/>
          </rPr>
          <t xml:space="preserve">
Here is where you enter the total for extra leave days earned.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00000000-0006-0000-0200-000001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Enter approved leave bookings in this section. When entering a new booking row, be sure to copy and paste from the row above. That way, you’ll get all the right formulas.</t>
        </r>
      </text>
    </comment>
    <comment ref="E3" authorId="0" shapeId="0" xr:uid="{00000000-0006-0000-0200-000002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This is the number of working days taken.</t>
        </r>
      </text>
    </comment>
    <comment ref="B9" authorId="0" shapeId="0" xr:uid="{00000000-0006-0000-0200-000003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This is the date this person starts earning PTO.</t>
        </r>
      </text>
    </comment>
    <comment ref="E9" authorId="0" shapeId="0" xr:uid="{00000000-0006-0000-0200-000004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You can enter values for all the fields highlighted in blue.</t>
        </r>
      </text>
    </comment>
    <comment ref="B10" authorId="0" shapeId="0" xr:uid="{00000000-0006-0000-0200-000005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There is no federal minimum. Enter the PTO days your policy grants each year.</t>
        </r>
      </text>
    </comment>
    <comment ref="B11" authorId="0" shapeId="0" xr:uid="{00000000-0006-0000-0200-000006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This is the PTO balance carried forward as of the “Start date” above.</t>
        </r>
      </text>
    </comment>
    <comment ref="B12" authorId="0" shapeId="0" xr:uid="{00000000-0006-0000-0200-000007000000}">
      <text>
        <r>
          <rPr>
            <b/>
            <sz val="11"/>
            <color indexed="8"/>
            <rFont val="Helvetica"/>
            <family val="2"/>
          </rPr>
          <t>Author:</t>
        </r>
        <r>
          <rPr>
            <sz val="11"/>
            <color indexed="8"/>
            <rFont val="Helvetica"/>
          </rPr>
          <t xml:space="preserve">
Here is where you enter the total for extra leave days earned.</t>
        </r>
      </text>
    </comment>
  </commentList>
</comments>
</file>

<file path=xl/sharedStrings.xml><?xml version="1.0" encoding="utf-8"?>
<sst xmlns="http://schemas.openxmlformats.org/spreadsheetml/2006/main" count="78" uniqueCount="59">
  <si>
    <t>Balance (Days)</t>
  </si>
  <si>
    <t>Balance (Hours)</t>
  </si>
  <si>
    <t>Annual Salary</t>
  </si>
  <si>
    <t>John Doe</t>
  </si>
  <si>
    <t xml:space="preserve">From </t>
  </si>
  <si>
    <t>To</t>
  </si>
  <si>
    <t>Days</t>
  </si>
  <si>
    <t>Hours</t>
  </si>
  <si>
    <t>Notes</t>
  </si>
  <si>
    <t>Morning off / Half day</t>
  </si>
  <si>
    <t>Week in Tahiti</t>
  </si>
  <si>
    <t>Start date</t>
  </si>
  <si>
    <t>Balance on start date</t>
  </si>
  <si>
    <t>Adjustments</t>
  </si>
  <si>
    <t>Balance remaining</t>
  </si>
  <si>
    <t>Employee (sheet name)</t>
  </si>
  <si>
    <t>Leave Liability</t>
  </si>
  <si>
    <t>Total Owing</t>
  </si>
  <si>
    <t>Full Time Work Hours Per Day</t>
  </si>
  <si>
    <t>The above license notice and this permission notice shall be included in all copies or substantial portions of the Spreadsheet.</t>
  </si>
  <si>
    <t>THE SPREADSHEET IS PROVIDED "AS IS", WITHOUT WARRANTY OF ANY KIND, EXPRESS OR</t>
  </si>
  <si>
    <t>IMPLIED, INCLUDING BUT NOT LIMITED TO THE WARRANTIES OF MERCHANTABILITY,</t>
  </si>
  <si>
    <t>FITNESS FOR A PARTICULAR PURPOSE AND NON-INFRINGEMENT. IN NO EVENT SHALL THE</t>
  </si>
  <si>
    <t>AUTHORS OR COPYRIGHT HOLDERS BE LIABLE FOR ANY CLAIM, DAMAGES OR OTHER</t>
  </si>
  <si>
    <t>LIABILITY, WHETHER IN AN ACTION OF CONTRACT, TORT OR OTHERWISE, ARISING FROM,</t>
  </si>
  <si>
    <t>OUT OF OR IN CONNECTION WITH THE SOFTWARE OR THE USE OR OTHER DEALINGS IN</t>
  </si>
  <si>
    <t>THE SPREADSHEET.</t>
  </si>
  <si>
    <t>This “PTO Tracker” Spreadsheet by Bindle is licensed under CC BY-SA 4.0</t>
  </si>
  <si>
    <t>Get Bindle - https://www.bindle.io</t>
  </si>
  <si>
    <t>…</t>
  </si>
  <si>
    <t>Your Company Settings</t>
  </si>
  <si>
    <t>Paid Time Off Summary</t>
  </si>
  <si>
    <t>This table contains a summary of your company's paid time off balances. You can even calculate your total leave liability.</t>
  </si>
  <si>
    <t>PTO bookings</t>
  </si>
  <si>
    <t>This is an example PTO sheet for an employee named John Doe. Note that only the blue shaded cells are entered data. Everything else is calculated for you.</t>
  </si>
  <si>
    <t>PTO allowance (days per year)</t>
  </si>
  <si>
    <t>PTO earned</t>
  </si>
  <si>
    <t>PTO taken</t>
  </si>
  <si>
    <t>Quick stay in Yosemite</t>
  </si>
  <si>
    <t>Here is an example PTO sheet template. Duplicate this sheet for each employee. Then fill out the shaded blue cells.</t>
  </si>
  <si>
    <t>How to Use this Spreadsheet</t>
  </si>
  <si>
    <t>Make a copy of the "Template" sheet.</t>
  </si>
  <si>
    <t>Fill in the blue cells with their basic PTO details.</t>
  </si>
  <si>
    <t>You can do this by right-clicking the template tab at the bottom of the page.</t>
  </si>
  <si>
    <t>If you'd prefer to use an Employee Number or similar that's fine too.</t>
  </si>
  <si>
    <t>Add in any PTO Bookings for the employee.</t>
  </si>
  <si>
    <t>If they haven't got any PTO booked, you can skip this step for now.</t>
  </si>
  <si>
    <t>Repeat steps 1-5 for each employee.</t>
  </si>
  <si>
    <t>You can view a summary of all employees PTO on the PTO Summary sheet.</t>
  </si>
  <si>
    <t>Start a Free Trial of Bindle, our PTO Tracking App.</t>
  </si>
  <si>
    <t>Want to track PTO in your team's calendar and allow employees to view, request and manage PTO directly? Try Bindle free for 30 days.</t>
  </si>
  <si>
    <t>Rename the copy as your chosen employee's name.</t>
  </si>
  <si>
    <t>Check out John Doe if you want an example.</t>
  </si>
  <si>
    <t>Example (not included in the totals)</t>
  </si>
  <si>
    <t>EXAMPLE (John Doe)</t>
  </si>
  <si>
    <t>Your Employees</t>
  </si>
  <si>
    <t>For each employee, copy the Template sheet, rename it, then type its name in column B below, exactly as it appears on the tab.</t>
  </si>
  <si>
    <t>Type the new sheet's name on the PTO Summary sheet.</t>
  </si>
  <si>
    <t>Use column B under Your Employees, exactly as it appears on the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</si>
</sst>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0.0"/>
    <numFmt numFmtId="166" formatCode="0.000"/>
    <numFmt numFmtId="167" formatCode="&quot;$&quot;#,##0.00"/>
  </numFmts>
  <fonts count="24">
    <font>
      <sz val="12"/>
      <color theme="1"/>
      <name val="Calibri"/>
      <family val="2"/>
      <scheme val="minor"/>
    </font>
    <font>
      <b/>
      <sz val="12"/>
      <color indexed="8"/>
      <name val="Helvetica"/>
    </font>
    <font>
      <sz val="12"/>
      <color indexed="8"/>
      <name val="Helvetica"/>
    </font>
    <font>
      <sz val="11"/>
      <color indexed="8"/>
      <name val="Helvetica"/>
    </font>
    <font>
      <sz val="12"/>
      <color theme="1"/>
      <name val="Helvetica"/>
    </font>
    <font>
      <b/>
      <sz val="14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0"/>
      <name val="Helvetica"/>
    </font>
    <font>
      <u/>
      <sz val="24"/>
      <color theme="0" tint="-0.249977111117893"/>
      <name val="Helvetica"/>
    </font>
    <font>
      <sz val="12"/>
      <name val="Helvetica"/>
    </font>
    <font>
      <b/>
      <sz val="12"/>
      <name val="Helvetica"/>
    </font>
    <font>
      <u/>
      <sz val="24"/>
      <name val="Helvetica"/>
    </font>
    <font>
      <sz val="11"/>
      <color rgb="FF000000"/>
      <name val="Helvetica"/>
      <family val="2"/>
    </font>
    <font>
      <u/>
      <sz val="24"/>
      <color theme="0"/>
      <name val="Helvetica"/>
      <family val="2"/>
    </font>
    <font>
      <b/>
      <sz val="12"/>
      <color theme="0"/>
      <name val="Helvetica"/>
      <family val="2"/>
    </font>
    <font>
      <b/>
      <sz val="18"/>
      <color theme="8" tint="-0.499984740745262"/>
      <name val="Helvetica"/>
      <family val="2"/>
    </font>
    <font>
      <b/>
      <sz val="12"/>
      <color rgb="FF0095FF"/>
      <name val="Helvetica"/>
      <family val="2"/>
    </font>
    <font>
      <b/>
      <sz val="16"/>
      <color theme="0"/>
      <name val="Helvetica"/>
      <family val="2"/>
    </font>
    <font>
      <sz val="12"/>
      <color theme="0"/>
      <name val="Helvetica"/>
      <family val="2"/>
    </font>
    <font>
      <i/>
      <sz val="12"/>
      <color rgb="FF002060"/>
      <name val="Helvetica"/>
      <family val="2"/>
    </font>
    <font>
      <sz val="12"/>
      <color rgb="FF002060"/>
      <name val="Helvetica"/>
      <family val="2"/>
    </font>
    <font>
      <sz val="10"/>
      <color rgb="FF000000"/>
      <name val="Calibri"/>
      <family val="2"/>
    </font>
    <font>
      <b/>
      <sz val="11"/>
      <color indexed="8"/>
      <name val="Helvetica"/>
      <family val="2"/>
    </font>
    <font>
      <b/>
      <sz val="11"/>
      <color rgb="FF000000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95FF"/>
        <bgColor indexed="64"/>
      </patternFill>
    </fill>
    <fill>
      <patternFill patternType="solid">
        <fgColor rgb="FF00C17D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2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2" fontId="2" fillId="0" borderId="7" xfId="0" applyNumberFormat="1" applyFont="1" applyBorder="1" applyAlignment="1">
      <alignment horizontal="right" vertical="center" wrapText="1"/>
    </xf>
    <xf numFmtId="167" fontId="2" fillId="0" borderId="7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167" fontId="2" fillId="0" borderId="5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right" vertical="center" wrapText="1"/>
    </xf>
    <xf numFmtId="0" fontId="1" fillId="3" borderId="5" xfId="0" applyNumberFormat="1" applyFont="1" applyFill="1" applyBorder="1" applyAlignment="1">
      <alignment vertical="center" wrapText="1"/>
    </xf>
    <xf numFmtId="166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164" fontId="2" fillId="0" borderId="1" xfId="0" applyNumberFormat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 wrapText="1"/>
    </xf>
    <xf numFmtId="166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5" fontId="9" fillId="0" borderId="0" xfId="0" applyNumberFormat="1" applyFont="1" applyFill="1" applyBorder="1" applyAlignment="1">
      <alignment vertical="center" wrapText="1"/>
    </xf>
    <xf numFmtId="166" fontId="10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165" fontId="10" fillId="0" borderId="0" xfId="0" applyNumberFormat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167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3" fillId="6" borderId="0" xfId="1" applyFont="1" applyFill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4" fillId="7" borderId="0" xfId="0" applyFont="1" applyFill="1" applyBorder="1" applyAlignment="1">
      <alignment vertical="center"/>
    </xf>
    <xf numFmtId="0" fontId="14" fillId="5" borderId="10" xfId="0" applyNumberFormat="1" applyFont="1" applyFill="1" applyBorder="1" applyAlignment="1">
      <alignment vertical="center" wrapText="1"/>
    </xf>
    <xf numFmtId="0" fontId="14" fillId="5" borderId="11" xfId="0" applyFont="1" applyFill="1" applyBorder="1" applyAlignment="1">
      <alignment vertical="center"/>
    </xf>
    <xf numFmtId="0" fontId="14" fillId="5" borderId="11" xfId="0" applyNumberFormat="1" applyFont="1" applyFill="1" applyBorder="1" applyAlignment="1">
      <alignment vertical="center" wrapText="1"/>
    </xf>
    <xf numFmtId="0" fontId="15" fillId="7" borderId="8" xfId="0" applyNumberFormat="1" applyFont="1" applyFill="1" applyBorder="1" applyAlignment="1">
      <alignment vertical="center" wrapText="1"/>
    </xf>
    <xf numFmtId="0" fontId="16" fillId="7" borderId="9" xfId="0" applyFont="1" applyFill="1" applyBorder="1" applyAlignment="1">
      <alignment vertical="center"/>
    </xf>
    <xf numFmtId="0" fontId="5" fillId="7" borderId="0" xfId="0" applyFont="1" applyFill="1" applyAlignment="1">
      <alignment vertical="center"/>
    </xf>
    <xf numFmtId="0" fontId="1" fillId="7" borderId="0" xfId="0" applyNumberFormat="1" applyFont="1" applyFill="1" applyBorder="1" applyAlignment="1">
      <alignment horizontal="right" vertical="center" wrapText="1"/>
    </xf>
    <xf numFmtId="2" fontId="2" fillId="7" borderId="0" xfId="0" applyNumberFormat="1" applyFont="1" applyFill="1" applyBorder="1" applyAlignment="1">
      <alignment horizontal="right" vertical="center" wrapText="1"/>
    </xf>
    <xf numFmtId="167" fontId="2" fillId="7" borderId="0" xfId="0" applyNumberFormat="1" applyFont="1" applyFill="1" applyBorder="1" applyAlignment="1">
      <alignment horizontal="right" vertical="center" wrapText="1"/>
    </xf>
    <xf numFmtId="0" fontId="2" fillId="7" borderId="0" xfId="0" applyNumberFormat="1" applyFont="1" applyFill="1" applyBorder="1" applyAlignment="1">
      <alignment horizontal="right" vertical="center" wrapText="1"/>
    </xf>
    <xf numFmtId="0" fontId="2" fillId="7" borderId="0" xfId="0" applyFont="1" applyFill="1" applyBorder="1" applyAlignment="1">
      <alignment vertical="center"/>
    </xf>
    <xf numFmtId="0" fontId="8" fillId="7" borderId="0" xfId="1" applyFont="1" applyFill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18" fillId="7" borderId="0" xfId="0" applyFont="1" applyFill="1" applyBorder="1" applyAlignment="1">
      <alignment vertical="center"/>
    </xf>
    <xf numFmtId="0" fontId="18" fillId="7" borderId="0" xfId="0" applyFont="1" applyFill="1" applyAlignment="1">
      <alignment vertical="center"/>
    </xf>
    <xf numFmtId="0" fontId="18" fillId="7" borderId="0" xfId="0" applyNumberFormat="1" applyFont="1" applyFill="1" applyBorder="1" applyAlignment="1">
      <alignment horizontal="right" vertical="center" wrapText="1"/>
    </xf>
    <xf numFmtId="0" fontId="16" fillId="7" borderId="0" xfId="0" applyFont="1" applyFill="1" applyAlignment="1">
      <alignment vertical="center"/>
    </xf>
    <xf numFmtId="165" fontId="19" fillId="4" borderId="11" xfId="0" applyNumberFormat="1" applyFont="1" applyFill="1" applyBorder="1" applyAlignment="1">
      <alignment horizontal="center" vertical="center" wrapText="1"/>
    </xf>
    <xf numFmtId="165" fontId="19" fillId="4" borderId="11" xfId="0" applyNumberFormat="1" applyFont="1" applyFill="1" applyBorder="1" applyAlignment="1">
      <alignment horizontal="right" vertical="center" wrapText="1"/>
    </xf>
    <xf numFmtId="165" fontId="20" fillId="7" borderId="0" xfId="0" applyNumberFormat="1" applyFont="1" applyFill="1" applyBorder="1" applyAlignment="1">
      <alignment horizontal="right" vertical="center" wrapText="1"/>
    </xf>
    <xf numFmtId="0" fontId="19" fillId="4" borderId="0" xfId="0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0095FF"/>
      <color rgb="FF00C17D"/>
      <color rgb="FF00FB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bindle.i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1</xdr:row>
      <xdr:rowOff>373489</xdr:rowOff>
    </xdr:from>
    <xdr:to>
      <xdr:col>5</xdr:col>
      <xdr:colOff>2273300</xdr:colOff>
      <xdr:row>11</xdr:row>
      <xdr:rowOff>430077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1A2F33-9C74-3D4D-8B1B-BB1E74924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5900" y="779889"/>
          <a:ext cx="6464300" cy="6381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bindle.i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bindle.io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www.bindle.io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https://www.bindle.io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-sa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3F5B-A27A-204B-B6EC-B935FBC16928}">
  <dimension ref="A1:G14"/>
  <sheetViews>
    <sheetView tabSelected="1" workbookViewId="0">
      <selection activeCell="B1" sqref="B1"/>
    </sheetView>
  </sheetViews>
  <sheetFormatPr baseColWidth="10" defaultColWidth="31.5" defaultRowHeight="32" customHeight="1"/>
  <cols>
    <col min="1" max="1" width="15.5" style="1" customWidth="1"/>
    <col min="2" max="2" width="66.1640625" style="1" bestFit="1" customWidth="1"/>
    <col min="3" max="3" width="29.83203125" style="1" customWidth="1"/>
    <col min="4" max="7" width="31.5" style="49"/>
    <col min="8" max="16384" width="31.5" style="1"/>
  </cols>
  <sheetData>
    <row r="1" spans="1:7" s="49" customFormat="1" ht="32" customHeight="1">
      <c r="B1" s="56"/>
    </row>
    <row r="2" spans="1:7" s="49" customFormat="1" ht="32" customHeight="1">
      <c r="B2" s="54" t="s">
        <v>40</v>
      </c>
      <c r="C2" s="57"/>
      <c r="D2" s="57"/>
      <c r="E2" s="57"/>
      <c r="F2" s="57"/>
    </row>
    <row r="3" spans="1:7" ht="56" customHeight="1">
      <c r="A3" s="55">
        <v>1</v>
      </c>
      <c r="B3" s="51" t="s">
        <v>41</v>
      </c>
      <c r="C3" s="68" t="s">
        <v>43</v>
      </c>
      <c r="D3" s="58"/>
      <c r="E3" s="59"/>
      <c r="F3" s="59"/>
    </row>
    <row r="4" spans="1:7" ht="56" customHeight="1">
      <c r="A4" s="55">
        <v>2</v>
      </c>
      <c r="B4" s="51" t="s">
        <v>51</v>
      </c>
      <c r="C4" s="68" t="s">
        <v>44</v>
      </c>
      <c r="D4" s="58"/>
      <c r="E4" s="59"/>
      <c r="F4" s="59"/>
    </row>
    <row r="5" spans="1:7" ht="56" customHeight="1">
      <c r="A5" s="55">
        <v>3</v>
      </c>
      <c r="B5" s="53" t="s">
        <v>42</v>
      </c>
      <c r="C5" s="69" t="s">
        <v>52</v>
      </c>
      <c r="D5" s="58"/>
      <c r="E5" s="59"/>
      <c r="F5" s="59"/>
    </row>
    <row r="6" spans="1:7" ht="56" customHeight="1">
      <c r="A6" s="55">
        <v>4</v>
      </c>
      <c r="B6" s="53" t="s">
        <v>45</v>
      </c>
      <c r="C6" s="69" t="s">
        <v>46</v>
      </c>
      <c r="D6" s="58"/>
      <c r="E6" s="59"/>
      <c r="F6" s="59"/>
    </row>
    <row r="7" spans="1:7" ht="56" customHeight="1">
      <c r="A7" s="55">
        <v>5</v>
      </c>
      <c r="B7" s="53" t="s">
        <v>57</v>
      </c>
      <c r="C7" s="69" t="s">
        <v>58</v>
      </c>
      <c r="D7" s="58"/>
      <c r="E7" s="59"/>
      <c r="F7" s="59"/>
    </row>
    <row r="8" spans="1:7" s="46" customFormat="1" ht="56" customHeight="1">
      <c r="A8" s="55">
        <v>6</v>
      </c>
      <c r="B8" s="52" t="s">
        <v>47</v>
      </c>
      <c r="C8" s="69" t="s">
        <v>48</v>
      </c>
      <c r="D8" s="60"/>
      <c r="E8" s="59"/>
      <c r="F8" s="59"/>
      <c r="G8" s="50"/>
    </row>
    <row r="9" spans="1:7" s="50" customFormat="1" ht="17" customHeight="1">
      <c r="B9" s="61"/>
      <c r="C9" s="70"/>
      <c r="D9" s="60"/>
      <c r="E9" s="59"/>
      <c r="F9" s="59"/>
    </row>
    <row r="10" spans="1:7" s="49" customFormat="1" ht="95" customHeight="1">
      <c r="A10" s="67">
        <v>7</v>
      </c>
      <c r="B10" s="63" t="s">
        <v>49</v>
      </c>
      <c r="C10" s="71" t="s">
        <v>50</v>
      </c>
      <c r="D10" s="50"/>
      <c r="E10" s="50"/>
      <c r="F10" s="50"/>
    </row>
    <row r="11" spans="1:7" s="65" customFormat="1" ht="18" customHeight="1">
      <c r="C11" s="66"/>
      <c r="D11" s="64"/>
      <c r="E11" s="64"/>
      <c r="F11" s="64"/>
    </row>
    <row r="12" spans="1:7" s="49" customFormat="1" ht="82" customHeight="1">
      <c r="B12" s="48" t="s">
        <v>28</v>
      </c>
      <c r="C12" s="50"/>
      <c r="D12" s="50"/>
      <c r="E12" s="50"/>
      <c r="F12" s="50"/>
    </row>
    <row r="13" spans="1:7" s="49" customFormat="1" ht="32" customHeight="1">
      <c r="B13" s="62"/>
      <c r="C13" s="50"/>
      <c r="D13" s="50"/>
      <c r="E13" s="50"/>
      <c r="F13" s="50"/>
    </row>
    <row r="14" spans="1:7" s="49" customFormat="1" ht="32" customHeight="1"/>
  </sheetData>
  <hyperlinks>
    <hyperlink ref="B12" r:id="rId1" xr:uid="{D4ADBBEF-B429-CC41-B936-AB242D159790}"/>
  </hyperlinks>
  <pageMargins left="0.7" right="0.7" top="0.75" bottom="0.75" header="0.3" footer="0.3"/>
  <pageSetup paperSize="9" orientation="portrait" horizontalDpi="0" verticalDpi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7"/>
  <sheetViews>
    <sheetView workbookViewId="0">
      <selection activeCell="B15" sqref="B15"/>
    </sheetView>
  </sheetViews>
  <sheetFormatPr baseColWidth="10" defaultColWidth="31.5" defaultRowHeight="32" customHeight="1"/>
  <cols>
    <col min="1" max="1" width="15.5" style="1" customWidth="1"/>
    <col min="2" max="16384" width="31.5" style="1"/>
  </cols>
  <sheetData>
    <row r="1" spans="2:6" ht="32" customHeight="1">
      <c r="B1" s="2" t="s">
        <v>31</v>
      </c>
    </row>
    <row r="2" spans="2:6" ht="32" customHeight="1">
      <c r="B2" s="47" t="s">
        <v>32</v>
      </c>
    </row>
    <row r="4" spans="2:6" ht="32" customHeight="1">
      <c r="B4" s="2" t="s">
        <v>53</v>
      </c>
    </row>
    <row r="5" spans="2:6" ht="32" customHeight="1">
      <c r="B5" s="3" t="s">
        <v>15</v>
      </c>
      <c r="C5" s="4" t="s">
        <v>0</v>
      </c>
      <c r="D5" s="4" t="s">
        <v>1</v>
      </c>
      <c r="E5" s="4" t="s">
        <v>2</v>
      </c>
      <c r="F5" s="5" t="s">
        <v>16</v>
      </c>
    </row>
    <row r="6" spans="2:6" ht="32" customHeight="1">
      <c r="B6" s="13" t="s">
        <v>54</v>
      </c>
      <c r="C6" s="6">
        <f ca="1">IF($B6="","",IFERROR(INDIRECT("'"&amp;SUBSTITUTE($B6,"'","''")&amp;"'!E15"),"Sheet not found"))</f>
        <v>19.006849315068493</v>
      </c>
      <c r="D6" s="7">
        <f ca="1">IF($B6="","",IFERROR(INDIRECT("'"&amp;SUBSTITUTE($B6,"'","''")&amp;"'!F15"),""))</f>
        <v>152.05479452054794</v>
      </c>
      <c r="E6" s="8">
        <v>65000</v>
      </c>
      <c r="F6" s="8">
        <f ca="1">IF(OR($B6="",$E6=""),"",IFERROR($E6/(365*5/7)*$C6,""))</f>
        <v>4738.693938825295</v>
      </c>
    </row>
    <row r="9" spans="2:6" ht="32" customHeight="1">
      <c r="B9" s="2" t="s">
        <v>30</v>
      </c>
    </row>
    <row r="10" spans="2:6" ht="32" customHeight="1">
      <c r="B10" s="13" t="s">
        <v>18</v>
      </c>
      <c r="C10" s="12">
        <v>8</v>
      </c>
    </row>
    <row r="12" spans="2:6" ht="32" customHeight="1">
      <c r="B12" s="2" t="s">
        <v>55</v>
      </c>
    </row>
    <row r="13" spans="2:6" ht="32" customHeight="1">
      <c r="B13" s="47" t="s">
        <v>56</v>
      </c>
    </row>
    <row r="14" spans="2:6" ht="32" customHeight="1">
      <c r="B14" s="3" t="s">
        <v>15</v>
      </c>
      <c r="C14" s="4" t="s">
        <v>0</v>
      </c>
      <c r="D14" s="4" t="s">
        <v>1</v>
      </c>
      <c r="E14" s="4" t="s">
        <v>2</v>
      </c>
      <c r="F14" s="5" t="s">
        <v>16</v>
      </c>
    </row>
    <row r="15" spans="2:6" ht="32" customHeight="1">
      <c r="B15" s="21"/>
      <c r="C15" s="42" t="str">
        <f ca="1">IF($B15="","",IFERROR(INDIRECT("'"&amp;SUBSTITUTE($B15,"'","''")&amp;"'!E15"),"Sheet not found"))</f>
        <v/>
      </c>
      <c r="D15" s="10" t="str">
        <f ca="1">IF($B15="","",IFERROR(INDIRECT("'"&amp;SUBSTITUTE($B15,"'","''")&amp;"'!F15"),""))</f>
        <v/>
      </c>
      <c r="E15" s="72"/>
      <c r="F15" s="11" t="str">
        <f ca="1">IF(OR($B15="",$E15=""),"",IFERROR($E15/(365*5/7)*$C15,""))</f>
        <v/>
      </c>
    </row>
    <row r="16" spans="2:6" ht="32" customHeight="1">
      <c r="B16" s="21"/>
      <c r="C16" s="42" t="str">
        <f ca="1">IF($B16="","",IFERROR(INDIRECT("'"&amp;SUBSTITUTE($B16,"'","''")&amp;"'!E15"),"Sheet not found"))</f>
        <v/>
      </c>
      <c r="D16" s="10" t="str">
        <f ca="1">IF($B16="","",IFERROR(INDIRECT("'"&amp;SUBSTITUTE($B16,"'","''")&amp;"'!F15"),""))</f>
        <v/>
      </c>
      <c r="E16" s="72"/>
      <c r="F16" s="11" t="str">
        <f ca="1">IF(OR($B16="",$E16=""),"",IFERROR($E16/(365*5/7)*$C16,""))</f>
        <v/>
      </c>
    </row>
    <row r="17" spans="2:6" ht="32" customHeight="1">
      <c r="B17" s="21"/>
      <c r="C17" s="42" t="str">
        <f ca="1">IF($B17="","",IFERROR(INDIRECT("'"&amp;SUBSTITUTE($B17,"'","''")&amp;"'!E15"),"Sheet not found"))</f>
        <v/>
      </c>
      <c r="D17" s="10" t="str">
        <f ca="1">IF($B17="","",IFERROR(INDIRECT("'"&amp;SUBSTITUTE($B17,"'","''")&amp;"'!F15"),""))</f>
        <v/>
      </c>
      <c r="E17" s="72"/>
      <c r="F17" s="11" t="str">
        <f ca="1">IF(OR($B17="",$E17=""),"",IFERROR($E17/(365*5/7)*$C17,""))</f>
        <v/>
      </c>
    </row>
    <row r="18" spans="2:6" ht="32" customHeight="1">
      <c r="B18" s="21"/>
      <c r="C18" s="42" t="str">
        <f ca="1">IF($B18="","",IFERROR(INDIRECT("'"&amp;SUBSTITUTE($B18,"'","''")&amp;"'!E15"),"Sheet not found"))</f>
        <v/>
      </c>
      <c r="D18" s="10" t="str">
        <f ca="1">IF($B18="","",IFERROR(INDIRECT("'"&amp;SUBSTITUTE($B18,"'","''")&amp;"'!F15"),""))</f>
        <v/>
      </c>
      <c r="E18" s="72"/>
      <c r="F18" s="11" t="str">
        <f ca="1">IF(OR($B18="",$E18=""),"",IFERROR($E18/(365*5/7)*$C18,""))</f>
        <v/>
      </c>
    </row>
    <row r="19" spans="2:6" ht="32" customHeight="1">
      <c r="B19" s="21"/>
      <c r="C19" s="42" t="str">
        <f ca="1">IF($B19="","",IFERROR(INDIRECT("'"&amp;SUBSTITUTE($B19,"'","''")&amp;"'!E15"),"Sheet not found"))</f>
        <v/>
      </c>
      <c r="D19" s="10" t="str">
        <f ca="1">IF($B19="","",IFERROR(INDIRECT("'"&amp;SUBSTITUTE($B19,"'","''")&amp;"'!F15"),""))</f>
        <v/>
      </c>
      <c r="E19" s="72"/>
      <c r="F19" s="11" t="str">
        <f ca="1">IF(OR($B19="",$E19=""),"",IFERROR($E19/(365*5/7)*$C19,""))</f>
        <v/>
      </c>
    </row>
    <row r="20" spans="2:6" ht="32" customHeight="1">
      <c r="B20" s="21"/>
      <c r="C20" s="42" t="str">
        <f ca="1">IF($B20="","",IFERROR(INDIRECT("'"&amp;SUBSTITUTE($B20,"'","''")&amp;"'!E15"),"Sheet not found"))</f>
        <v/>
      </c>
      <c r="D20" s="10" t="str">
        <f ca="1">IF($B20="","",IFERROR(INDIRECT("'"&amp;SUBSTITUTE($B20,"'","''")&amp;"'!F15"),""))</f>
        <v/>
      </c>
      <c r="E20" s="72"/>
      <c r="F20" s="11" t="str">
        <f ca="1">IF(OR($B20="",$E20=""),"",IFERROR($E20/(365*5/7)*$C20,""))</f>
        <v/>
      </c>
    </row>
    <row r="21" spans="2:6" ht="32" customHeight="1">
      <c r="B21" s="21"/>
      <c r="C21" s="42" t="str">
        <f ca="1">IF($B21="","",IFERROR(INDIRECT("'"&amp;SUBSTITUTE($B21,"'","''")&amp;"'!E15"),"Sheet not found"))</f>
        <v/>
      </c>
      <c r="D21" s="10" t="str">
        <f ca="1">IF($B21="","",IFERROR(INDIRECT("'"&amp;SUBSTITUTE($B21,"'","''")&amp;"'!F15"),""))</f>
        <v/>
      </c>
      <c r="E21" s="72"/>
      <c r="F21" s="11" t="str">
        <f ca="1">IF(OR($B21="",$E21=""),"",IFERROR($E21/(365*5/7)*$C21,""))</f>
        <v/>
      </c>
    </row>
    <row r="22" spans="2:6" ht="32" customHeight="1">
      <c r="B22" s="21"/>
      <c r="C22" s="42" t="str">
        <f ca="1">IF($B22="","",IFERROR(INDIRECT("'"&amp;SUBSTITUTE($B22,"'","''")&amp;"'!E15"),"Sheet not found"))</f>
        <v/>
      </c>
      <c r="D22" s="10" t="str">
        <f ca="1">IF($B22="","",IFERROR(INDIRECT("'"&amp;SUBSTITUTE($B22,"'","''")&amp;"'!F15"),""))</f>
        <v/>
      </c>
      <c r="E22" s="72"/>
      <c r="F22" s="11" t="str">
        <f ca="1">IF(OR($B22="",$E22=""),"",IFERROR($E22/(365*5/7)*$C22,""))</f>
        <v/>
      </c>
    </row>
    <row r="23" spans="2:6" ht="32" customHeight="1">
      <c r="B23" s="21"/>
      <c r="C23" s="42" t="str">
        <f ca="1">IF($B23="","",IFERROR(INDIRECT("'"&amp;SUBSTITUTE($B23,"'","''")&amp;"'!E15"),"Sheet not found"))</f>
        <v/>
      </c>
      <c r="D23" s="10" t="str">
        <f ca="1">IF($B23="","",IFERROR(INDIRECT("'"&amp;SUBSTITUTE($B23,"'","''")&amp;"'!F15"),""))</f>
        <v/>
      </c>
      <c r="E23" s="72"/>
      <c r="F23" s="11" t="str">
        <f ca="1">IF(OR($B23="",$E23=""),"",IFERROR($E23/(365*5/7)*$C23,""))</f>
        <v/>
      </c>
    </row>
    <row r="24" spans="2:6" ht="32" customHeight="1">
      <c r="B24" s="21"/>
      <c r="C24" s="42" t="str">
        <f ca="1">IF($B24="","",IFERROR(INDIRECT("'"&amp;SUBSTITUTE($B24,"'","''")&amp;"'!E15"),"Sheet not found"))</f>
        <v/>
      </c>
      <c r="D24" s="10" t="str">
        <f ca="1">IF($B24="","",IFERROR(INDIRECT("'"&amp;SUBSTITUTE($B24,"'","''")&amp;"'!F15"),""))</f>
        <v/>
      </c>
      <c r="E24" s="72"/>
      <c r="F24" s="11" t="str">
        <f ca="1">IF(OR($B24="",$E24=""),"",IFERROR($E24/(365*5/7)*$C24,""))</f>
        <v/>
      </c>
    </row>
    <row r="25" spans="2:6" ht="32" customHeight="1">
      <c r="B25" s="21"/>
      <c r="C25" s="42" t="str">
        <f ca="1">IF($B25="","",IFERROR(INDIRECT("'"&amp;SUBSTITUTE($B25,"'","''")&amp;"'!E15"),"Sheet not found"))</f>
        <v/>
      </c>
      <c r="D25" s="10" t="str">
        <f ca="1">IF($B25="","",IFERROR(INDIRECT("'"&amp;SUBSTITUTE($B25,"'","''")&amp;"'!F15"),""))</f>
        <v/>
      </c>
      <c r="E25" s="72"/>
      <c r="F25" s="11" t="str">
        <f ca="1">IF(OR($B25="",$E25=""),"",IFERROR($E25/(365*5/7)*$C25,""))</f>
        <v/>
      </c>
    </row>
    <row r="26" spans="2:6" ht="32" customHeight="1">
      <c r="B26" s="21"/>
      <c r="C26" s="42" t="str">
        <f ca="1">IF($B26="","",IFERROR(INDIRECT("'"&amp;SUBSTITUTE($B26,"'","''")&amp;"'!E15"),"Sheet not found"))</f>
        <v/>
      </c>
      <c r="D26" s="10" t="str">
        <f ca="1">IF($B26="","",IFERROR(INDIRECT("'"&amp;SUBSTITUTE($B26,"'","''")&amp;"'!F15"),""))</f>
        <v/>
      </c>
      <c r="E26" s="72"/>
      <c r="F26" s="11" t="str">
        <f ca="1">IF(OR($B26="",$E26=""),"",IFERROR($E26/(365*5/7)*$C26,""))</f>
        <v/>
      </c>
    </row>
    <row r="27" spans="2:6" ht="32" customHeight="1">
      <c r="B27" s="21"/>
      <c r="C27" s="42" t="str">
        <f ca="1">IF($B27="","",IFERROR(INDIRECT("'"&amp;SUBSTITUTE($B27,"'","''")&amp;"'!E15"),"Sheet not found"))</f>
        <v/>
      </c>
      <c r="D27" s="10" t="str">
        <f ca="1">IF($B27="","",IFERROR(INDIRECT("'"&amp;SUBSTITUTE($B27,"'","''")&amp;"'!F15"),""))</f>
        <v/>
      </c>
      <c r="E27" s="72"/>
      <c r="F27" s="11" t="str">
        <f ca="1">IF(OR($B27="",$E27=""),"",IFERROR($E27/(365*5/7)*$C27,""))</f>
        <v/>
      </c>
    </row>
    <row r="28" spans="2:6" ht="32" customHeight="1">
      <c r="B28" s="21"/>
      <c r="C28" s="42" t="str">
        <f ca="1">IF($B28="","",IFERROR(INDIRECT("'"&amp;SUBSTITUTE($B28,"'","''")&amp;"'!E15"),"Sheet not found"))</f>
        <v/>
      </c>
      <c r="D28" s="10" t="str">
        <f ca="1">IF($B28="","",IFERROR(INDIRECT("'"&amp;SUBSTITUTE($B28,"'","''")&amp;"'!F15"),""))</f>
        <v/>
      </c>
      <c r="E28" s="72"/>
      <c r="F28" s="11" t="str">
        <f ca="1">IF(OR($B28="",$E28=""),"",IFERROR($E28/(365*5/7)*$C28,""))</f>
        <v/>
      </c>
    </row>
    <row r="29" spans="2:6" ht="32" customHeight="1">
      <c r="B29" s="21"/>
      <c r="C29" s="42" t="str">
        <f ca="1">IF($B29="","",IFERROR(INDIRECT("'"&amp;SUBSTITUTE($B29,"'","''")&amp;"'!E15"),"Sheet not found"))</f>
        <v/>
      </c>
      <c r="D29" s="10" t="str">
        <f ca="1">IF($B29="","",IFERROR(INDIRECT("'"&amp;SUBSTITUTE($B29,"'","''")&amp;"'!F15"),""))</f>
        <v/>
      </c>
      <c r="E29" s="72"/>
      <c r="F29" s="11" t="str">
        <f ca="1">IF(OR($B29="",$E29=""),"",IFERROR($E29/(365*5/7)*$C29,""))</f>
        <v/>
      </c>
    </row>
    <row r="30" spans="2:6" ht="32" customHeight="1">
      <c r="B30" s="21"/>
      <c r="C30" s="42" t="str">
        <f ca="1">IF($B30="","",IFERROR(INDIRECT("'"&amp;SUBSTITUTE($B30,"'","''")&amp;"'!E15"),"Sheet not found"))</f>
        <v/>
      </c>
      <c r="D30" s="10" t="str">
        <f ca="1">IF($B30="","",IFERROR(INDIRECT("'"&amp;SUBSTITUTE($B30,"'","''")&amp;"'!F15"),""))</f>
        <v/>
      </c>
      <c r="E30" s="72"/>
      <c r="F30" s="11" t="str">
        <f ca="1">IF(OR($B30="",$E30=""),"",IFERROR($E30/(365*5/7)*$C30,""))</f>
        <v/>
      </c>
    </row>
    <row r="31" spans="2:6" ht="32" customHeight="1">
      <c r="B31" s="21"/>
      <c r="C31" s="42" t="str">
        <f ca="1">IF($B31="","",IFERROR(INDIRECT("'"&amp;SUBSTITUTE($B31,"'","''")&amp;"'!E15"),"Sheet not found"))</f>
        <v/>
      </c>
      <c r="D31" s="10" t="str">
        <f ca="1">IF($B31="","",IFERROR(INDIRECT("'"&amp;SUBSTITUTE($B31,"'","''")&amp;"'!F15"),""))</f>
        <v/>
      </c>
      <c r="E31" s="72"/>
      <c r="F31" s="11" t="str">
        <f ca="1">IF(OR($B31="",$E31=""),"",IFERROR($E31/(365*5/7)*$C31,""))</f>
        <v/>
      </c>
    </row>
    <row r="32" spans="2:6" ht="32" customHeight="1">
      <c r="B32" s="21"/>
      <c r="C32" s="42" t="str">
        <f ca="1">IF($B32="","",IFERROR(INDIRECT("'"&amp;SUBSTITUTE($B32,"'","''")&amp;"'!E15"),"Sheet not found"))</f>
        <v/>
      </c>
      <c r="D32" s="10" t="str">
        <f ca="1">IF($B32="","",IFERROR(INDIRECT("'"&amp;SUBSTITUTE($B32,"'","''")&amp;"'!F15"),""))</f>
        <v/>
      </c>
      <c r="E32" s="72"/>
      <c r="F32" s="11" t="str">
        <f ca="1">IF(OR($B32="",$E32=""),"",IFERROR($E32/(365*5/7)*$C32,""))</f>
        <v/>
      </c>
    </row>
    <row r="33" spans="2:6" ht="32" customHeight="1">
      <c r="B33" s="21"/>
      <c r="C33" s="42" t="str">
        <f ca="1">IF($B33="","",IFERROR(INDIRECT("'"&amp;SUBSTITUTE($B33,"'","''")&amp;"'!E15"),"Sheet not found"))</f>
        <v/>
      </c>
      <c r="D33" s="10" t="str">
        <f ca="1">IF($B33="","",IFERROR(INDIRECT("'"&amp;SUBSTITUTE($B33,"'","''")&amp;"'!F15"),""))</f>
        <v/>
      </c>
      <c r="E33" s="72"/>
      <c r="F33" s="11" t="str">
        <f ca="1">IF(OR($B33="",$E33=""),"",IFERROR($E33/(365*5/7)*$C33,""))</f>
        <v/>
      </c>
    </row>
    <row r="34" spans="2:6" ht="32" customHeight="1">
      <c r="B34" s="21"/>
      <c r="C34" s="42" t="str">
        <f ca="1">IF($B34="","",IFERROR(INDIRECT("'"&amp;SUBSTITUTE($B34,"'","''")&amp;"'!E15"),"Sheet not found"))</f>
        <v/>
      </c>
      <c r="D34" s="10" t="str">
        <f ca="1">IF($B34="","",IFERROR(INDIRECT("'"&amp;SUBSTITUTE($B34,"'","''")&amp;"'!F15"),""))</f>
        <v/>
      </c>
      <c r="E34" s="72"/>
      <c r="F34" s="11" t="str">
        <f ca="1">IF(OR($B34="",$E34=""),"",IFERROR($E34/(365*5/7)*$C34,""))</f>
        <v/>
      </c>
    </row>
    <row r="35" spans="2:6" ht="32" customHeight="1">
      <c r="B35" s="21"/>
      <c r="C35" s="42" t="str">
        <f ca="1">IF($B35="","",IFERROR(INDIRECT("'"&amp;SUBSTITUTE($B35,"'","''")&amp;"'!E15"),"Sheet not found"))</f>
        <v/>
      </c>
      <c r="D35" s="10" t="str">
        <f ca="1">IF($B35="","",IFERROR(INDIRECT("'"&amp;SUBSTITUTE($B35,"'","''")&amp;"'!F15"),""))</f>
        <v/>
      </c>
      <c r="E35" s="72"/>
      <c r="F35" s="11" t="str">
        <f ca="1">IF(OR($B35="",$E35=""),"",IFERROR($E35/(365*5/7)*$C35,""))</f>
        <v/>
      </c>
    </row>
    <row r="36" spans="2:6" ht="32" customHeight="1">
      <c r="B36" s="21"/>
      <c r="C36" s="42" t="str">
        <f ca="1">IF($B36="","",IFERROR(INDIRECT("'"&amp;SUBSTITUTE($B36,"'","''")&amp;"'!E15"),"Sheet not found"))</f>
        <v/>
      </c>
      <c r="D36" s="10" t="str">
        <f ca="1">IF($B36="","",IFERROR(INDIRECT("'"&amp;SUBSTITUTE($B36,"'","''")&amp;"'!F15"),""))</f>
        <v/>
      </c>
      <c r="E36" s="72"/>
      <c r="F36" s="11" t="str">
        <f ca="1">IF(OR($B36="",$E36=""),"",IFERROR($E36/(365*5/7)*$C36,""))</f>
        <v/>
      </c>
    </row>
    <row r="37" spans="2:6" ht="32" customHeight="1">
      <c r="B37" s="21"/>
      <c r="C37" s="42" t="str">
        <f ca="1">IF($B37="","",IFERROR(INDIRECT("'"&amp;SUBSTITUTE($B37,"'","''")&amp;"'!E15"),"Sheet not found"))</f>
        <v/>
      </c>
      <c r="D37" s="10" t="str">
        <f ca="1">IF($B37="","",IFERROR(INDIRECT("'"&amp;SUBSTITUTE($B37,"'","''")&amp;"'!F15"),""))</f>
        <v/>
      </c>
      <c r="E37" s="72"/>
      <c r="F37" s="11" t="str">
        <f ca="1">IF(OR($B37="",$E37=""),"",IFERROR($E37/(365*5/7)*$C37,""))</f>
        <v/>
      </c>
    </row>
    <row r="38" spans="2:6" ht="32" customHeight="1">
      <c r="B38" s="21"/>
      <c r="C38" s="42" t="str">
        <f ca="1">IF($B38="","",IFERROR(INDIRECT("'"&amp;SUBSTITUTE($B38,"'","''")&amp;"'!E15"),"Sheet not found"))</f>
        <v/>
      </c>
      <c r="D38" s="10" t="str">
        <f ca="1">IF($B38="","",IFERROR(INDIRECT("'"&amp;SUBSTITUTE($B38,"'","''")&amp;"'!F15"),""))</f>
        <v/>
      </c>
      <c r="E38" s="72"/>
      <c r="F38" s="11" t="str">
        <f ca="1">IF(OR($B38="",$E38=""),"",IFERROR($E38/(365*5/7)*$C38,""))</f>
        <v/>
      </c>
    </row>
    <row r="39" spans="2:6" ht="32" customHeight="1">
      <c r="B39" s="21"/>
      <c r="C39" s="42" t="str">
        <f ca="1">IF($B39="","",IFERROR(INDIRECT("'"&amp;SUBSTITUTE($B39,"'","''")&amp;"'!E15"),"Sheet not found"))</f>
        <v/>
      </c>
      <c r="D39" s="10" t="str">
        <f ca="1">IF($B39="","",IFERROR(INDIRECT("'"&amp;SUBSTITUTE($B39,"'","''")&amp;"'!F15"),""))</f>
        <v/>
      </c>
      <c r="E39" s="72"/>
      <c r="F39" s="11" t="str">
        <f ca="1">IF(OR($B39="",$E39=""),"",IFERROR($E39/(365*5/7)*$C39,""))</f>
        <v/>
      </c>
    </row>
    <row r="40" spans="2:6" ht="32" customHeight="1">
      <c r="B40" s="21"/>
      <c r="C40" s="42" t="str">
        <f ca="1">IF($B40="","",IFERROR(INDIRECT("'"&amp;SUBSTITUTE($B40,"'","''")&amp;"'!E15"),"Sheet not found"))</f>
        <v/>
      </c>
      <c r="D40" s="10" t="str">
        <f ca="1">IF($B40="","",IFERROR(INDIRECT("'"&amp;SUBSTITUTE($B40,"'","''")&amp;"'!F15"),""))</f>
        <v/>
      </c>
      <c r="E40" s="72"/>
      <c r="F40" s="11" t="str">
        <f ca="1">IF(OR($B40="",$E40=""),"",IFERROR($E40/(365*5/7)*$C40,""))</f>
        <v/>
      </c>
    </row>
    <row r="41" spans="2:6" ht="32" customHeight="1">
      <c r="B41" s="21"/>
      <c r="C41" s="42" t="str">
        <f ca="1">IF($B41="","",IFERROR(INDIRECT("'"&amp;SUBSTITUTE($B41,"'","''")&amp;"'!E15"),"Sheet not found"))</f>
        <v/>
      </c>
      <c r="D41" s="10" t="str">
        <f ca="1">IF($B41="","",IFERROR(INDIRECT("'"&amp;SUBSTITUTE($B41,"'","''")&amp;"'!F15"),""))</f>
        <v/>
      </c>
      <c r="E41" s="72"/>
      <c r="F41" s="11" t="str">
        <f ca="1">IF(OR($B41="",$E41=""),"",IFERROR($E41/(365*5/7)*$C41,""))</f>
        <v/>
      </c>
    </row>
    <row r="42" spans="2:6" ht="32" customHeight="1">
      <c r="B42" s="21"/>
      <c r="C42" s="42" t="str">
        <f ca="1">IF($B42="","",IFERROR(INDIRECT("'"&amp;SUBSTITUTE($B42,"'","''")&amp;"'!E15"),"Sheet not found"))</f>
        <v/>
      </c>
      <c r="D42" s="10" t="str">
        <f ca="1">IF($B42="","",IFERROR(INDIRECT("'"&amp;SUBSTITUTE($B42,"'","''")&amp;"'!F15"),""))</f>
        <v/>
      </c>
      <c r="E42" s="72"/>
      <c r="F42" s="11" t="str">
        <f ca="1">IF(OR($B42="",$E42=""),"",IFERROR($E42/(365*5/7)*$C42,""))</f>
        <v/>
      </c>
    </row>
    <row r="43" spans="2:6" ht="32" customHeight="1">
      <c r="B43" s="21"/>
      <c r="C43" s="42" t="str">
        <f ca="1">IF($B43="","",IFERROR(INDIRECT("'"&amp;SUBSTITUTE($B43,"'","''")&amp;"'!E15"),"Sheet not found"))</f>
        <v/>
      </c>
      <c r="D43" s="10" t="str">
        <f ca="1">IF($B43="","",IFERROR(INDIRECT("'"&amp;SUBSTITUTE($B43,"'","''")&amp;"'!F15"),""))</f>
        <v/>
      </c>
      <c r="E43" s="72"/>
      <c r="F43" s="11" t="str">
        <f ca="1">IF(OR($B43="",$E43=""),"",IFERROR($E43/(365*5/7)*$C43,""))</f>
        <v/>
      </c>
    </row>
    <row r="44" spans="2:6" ht="32" customHeight="1">
      <c r="B44" s="21"/>
      <c r="C44" s="42" t="str">
        <f ca="1">IF($B44="","",IFERROR(INDIRECT("'"&amp;SUBSTITUTE($B44,"'","''")&amp;"'!E15"),"Sheet not found"))</f>
        <v/>
      </c>
      <c r="D44" s="10" t="str">
        <f ca="1">IF($B44="","",IFERROR(INDIRECT("'"&amp;SUBSTITUTE($B44,"'","''")&amp;"'!F15"),""))</f>
        <v/>
      </c>
      <c r="E44" s="72"/>
      <c r="F44" s="11" t="str">
        <f ca="1">IF(OR($B44="",$E44=""),"",IFERROR($E44/(365*5/7)*$C44,""))</f>
        <v/>
      </c>
    </row>
    <row r="45" spans="2:6" ht="32" customHeight="1">
      <c r="B45" s="13" t="s">
        <v>17</v>
      </c>
      <c r="C45" s="42">
        <f ca="1">SUM(C15:C44)</f>
        <v>0</v>
      </c>
      <c r="D45" s="10">
        <f ca="1">SUM(D15:D44)</f>
        <v>0</v>
      </c>
      <c r="E45" s="11"/>
      <c r="F45" s="11">
        <f ca="1">SUM(F15:F44)</f>
        <v>0</v>
      </c>
    </row>
    <row r="47" spans="2:6" ht="32" customHeight="1">
      <c r="B47" s="26" t="s">
        <v>28</v>
      </c>
    </row>
  </sheetData>
  <hyperlinks>
    <hyperlink ref="B47" r:id="rId1" xr:uid="{00000000-0004-0000-0000-000000000000}"/>
  </hyperlinks>
  <pageMargins left="0.7" right="0.7" top="0.75" bottom="0.75" header="0.3" footer="0.3"/>
  <pageSetup paperSize="9" orientation="portrait" horizontalDpi="0" verticalDpi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7"/>
  <sheetViews>
    <sheetView workbookViewId="0">
      <selection activeCell="B17" sqref="B17"/>
    </sheetView>
  </sheetViews>
  <sheetFormatPr baseColWidth="10" defaultColWidth="29.6640625" defaultRowHeight="33" customHeight="1"/>
  <cols>
    <col min="1" max="1" width="14.5" style="1" customWidth="1"/>
    <col min="2" max="2" width="31.83203125" style="1" customWidth="1"/>
    <col min="3" max="16384" width="29.6640625" style="1"/>
  </cols>
  <sheetData>
    <row r="2" spans="2:7" ht="33" customHeight="1">
      <c r="B2" s="22"/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</row>
    <row r="3" spans="2:7" ht="33" customHeight="1">
      <c r="B3" s="24" t="s">
        <v>33</v>
      </c>
      <c r="C3" s="19">
        <f ca="1">TODAY()-WEEKDAY(TODAY(),3)-56</f>
        <v>46230</v>
      </c>
      <c r="D3" s="19">
        <f ca="1">C3+1</f>
        <v>46231</v>
      </c>
      <c r="E3" s="20">
        <v>2</v>
      </c>
      <c r="F3" s="14">
        <f>'PTO Summary (All Employees)'!$C$10*E3</f>
        <v>16</v>
      </c>
      <c r="G3" s="21" t="s">
        <v>38</v>
      </c>
    </row>
    <row r="4" spans="2:7" ht="33" customHeight="1">
      <c r="B4" s="25"/>
      <c r="C4" s="19">
        <f ca="1">TODAY()-WEEKDAY(TODAY(),3)-33</f>
        <v>46253</v>
      </c>
      <c r="D4" s="19">
        <f ca="1">C4</f>
        <v>46253</v>
      </c>
      <c r="E4" s="20">
        <v>0.5</v>
      </c>
      <c r="F4" s="14">
        <f>'PTO Summary (All Employees)'!$C$10*E4</f>
        <v>4</v>
      </c>
      <c r="G4" s="21" t="s">
        <v>9</v>
      </c>
    </row>
    <row r="5" spans="2:7" ht="33" customHeight="1">
      <c r="B5" s="25"/>
      <c r="C5" s="19">
        <f ca="1">TODAY()-WEEKDAY(TODAY(),3)-21</f>
        <v>46265</v>
      </c>
      <c r="D5" s="19">
        <f ca="1">C5+4</f>
        <v>46269</v>
      </c>
      <c r="E5" s="20">
        <v>5</v>
      </c>
      <c r="F5" s="14">
        <f>'PTO Summary (All Employees)'!$C$10*E5</f>
        <v>40</v>
      </c>
      <c r="G5" s="21" t="s">
        <v>10</v>
      </c>
    </row>
    <row r="6" spans="2:7" ht="33" customHeight="1">
      <c r="B6" s="25"/>
      <c r="C6" s="15"/>
      <c r="D6" s="15"/>
      <c r="E6" s="16"/>
      <c r="F6" s="14"/>
      <c r="G6" s="17"/>
    </row>
    <row r="7" spans="2:7" ht="33" customHeight="1">
      <c r="B7" s="25"/>
      <c r="C7" s="15"/>
      <c r="D7" s="15"/>
      <c r="E7" s="16"/>
      <c r="F7" s="14"/>
      <c r="G7" s="17"/>
    </row>
    <row r="8" spans="2:7" ht="33" customHeight="1">
      <c r="B8" s="25"/>
      <c r="C8" s="15"/>
      <c r="D8" s="15"/>
      <c r="E8" s="16"/>
      <c r="F8" s="14"/>
      <c r="G8" s="17"/>
    </row>
    <row r="9" spans="2:7" ht="33" customHeight="1">
      <c r="B9" s="24" t="s">
        <v>11</v>
      </c>
      <c r="C9" s="17"/>
      <c r="D9" s="15"/>
      <c r="E9" s="19">
        <f ca="1">EOMONTH(TODAY(),-7)+1</f>
        <v>46082</v>
      </c>
      <c r="F9" s="14"/>
      <c r="G9" s="17"/>
    </row>
    <row r="10" spans="2:7" ht="33" customHeight="1">
      <c r="B10" s="24" t="s">
        <v>35</v>
      </c>
      <c r="C10" s="15"/>
      <c r="D10" s="15"/>
      <c r="E10" s="20">
        <v>20</v>
      </c>
      <c r="F10" s="14">
        <f>'PTO Summary (All Employees)'!$C$10*E10</f>
        <v>160</v>
      </c>
      <c r="G10" s="17"/>
    </row>
    <row r="11" spans="2:7" ht="33" customHeight="1">
      <c r="B11" s="24" t="s">
        <v>12</v>
      </c>
      <c r="C11" s="15"/>
      <c r="D11" s="15"/>
      <c r="E11" s="20">
        <v>15</v>
      </c>
      <c r="F11" s="14">
        <f>'PTO Summary (All Employees)'!$C$10*E11</f>
        <v>120</v>
      </c>
      <c r="G11" s="17"/>
    </row>
    <row r="12" spans="2:7" ht="33" customHeight="1">
      <c r="B12" s="24" t="s">
        <v>13</v>
      </c>
      <c r="C12" s="15"/>
      <c r="D12" s="15"/>
      <c r="E12" s="20">
        <v>0</v>
      </c>
      <c r="F12" s="14">
        <f>'PTO Summary (All Employees)'!$C$10*E12</f>
        <v>0</v>
      </c>
      <c r="G12" s="17"/>
    </row>
    <row r="13" spans="2:7" ht="33" customHeight="1">
      <c r="B13" s="24" t="s">
        <v>36</v>
      </c>
      <c r="C13" s="15"/>
      <c r="D13" s="15"/>
      <c r="E13" s="18">
        <f ca="1">IF(E9="",0,(E10/365)*(TODAY()-E9))</f>
        <v>11.506849315068493</v>
      </c>
      <c r="F13" s="14">
        <f ca="1">'PTO Summary (All Employees)'!$C$10*E13</f>
        <v>92.05479452054794</v>
      </c>
      <c r="G13" s="17"/>
    </row>
    <row r="14" spans="2:7" ht="33" customHeight="1">
      <c r="B14" s="24" t="s">
        <v>37</v>
      </c>
      <c r="C14" s="15"/>
      <c r="D14" s="15"/>
      <c r="E14" s="18">
        <f>SUM(E3:E8)*-1</f>
        <v>-7.5</v>
      </c>
      <c r="F14" s="14">
        <f>'PTO Summary (All Employees)'!$C$10*E14</f>
        <v>-60</v>
      </c>
      <c r="G14" s="17"/>
    </row>
    <row r="15" spans="2:7" ht="33" customHeight="1">
      <c r="B15" s="24" t="s">
        <v>14</v>
      </c>
      <c r="C15" s="15"/>
      <c r="D15" s="15"/>
      <c r="E15" s="18">
        <f ca="1">SUM(E11:E14)</f>
        <v>19.006849315068493</v>
      </c>
      <c r="F15" s="14">
        <f ca="1">'PTO Summary (All Employees)'!$C$10*E15</f>
        <v>152.05479452054794</v>
      </c>
      <c r="G15" s="17"/>
    </row>
    <row r="16" spans="2:7" ht="33" customHeight="1">
      <c r="B16" s="1" t="s">
        <v>34</v>
      </c>
    </row>
    <row r="17" spans="2:2" ht="33" customHeight="1">
      <c r="B17" s="26" t="s">
        <v>28</v>
      </c>
    </row>
  </sheetData>
  <hyperlinks>
    <hyperlink ref="B17" r:id="rId1" xr:uid="{00000000-0004-0000-0100-000000000000}"/>
  </hyperlinks>
  <pageMargins left="0.7" right="0.7" top="0.75" bottom="0.75" header="0.3" footer="0.3"/>
  <ignoredErrors>
    <ignoredError sqref="E14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7"/>
  <sheetViews>
    <sheetView workbookViewId="0">
      <selection activeCell="B16" sqref="B16"/>
    </sheetView>
  </sheetViews>
  <sheetFormatPr baseColWidth="10" defaultColWidth="29.6640625" defaultRowHeight="33" customHeight="1"/>
  <cols>
    <col min="1" max="1" width="14.5" style="1" customWidth="1"/>
    <col min="2" max="2" width="31.6640625" style="1" customWidth="1"/>
    <col min="3" max="16384" width="29.6640625" style="1"/>
  </cols>
  <sheetData>
    <row r="2" spans="2:7" ht="33" customHeight="1">
      <c r="B2" s="22"/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</row>
    <row r="3" spans="2:7" ht="33" customHeight="1">
      <c r="B3" s="24" t="s">
        <v>33</v>
      </c>
      <c r="C3" s="29"/>
      <c r="D3" s="29"/>
      <c r="E3" s="30"/>
      <c r="F3" s="31"/>
      <c r="G3" s="32"/>
    </row>
    <row r="4" spans="2:7" ht="33" customHeight="1">
      <c r="B4" s="25"/>
      <c r="C4" s="29"/>
      <c r="D4" s="29"/>
      <c r="E4" s="30"/>
      <c r="F4" s="31"/>
      <c r="G4" s="32"/>
    </row>
    <row r="5" spans="2:7" ht="33" customHeight="1">
      <c r="B5" s="25"/>
      <c r="C5" s="29"/>
      <c r="D5" s="29"/>
      <c r="E5" s="30"/>
      <c r="F5" s="31"/>
      <c r="G5" s="32"/>
    </row>
    <row r="6" spans="2:7" ht="33" customHeight="1">
      <c r="B6" s="25"/>
      <c r="C6" s="15"/>
      <c r="D6" s="15"/>
      <c r="E6" s="16"/>
      <c r="F6" s="14"/>
      <c r="G6" s="17"/>
    </row>
    <row r="7" spans="2:7" ht="33" customHeight="1">
      <c r="B7" s="25"/>
      <c r="C7" s="15"/>
      <c r="D7" s="15"/>
      <c r="E7" s="16"/>
      <c r="F7" s="14"/>
      <c r="G7" s="17"/>
    </row>
    <row r="8" spans="2:7" ht="33" customHeight="1">
      <c r="B8" s="25"/>
      <c r="C8" s="15"/>
      <c r="D8" s="15"/>
      <c r="E8" s="16"/>
      <c r="F8" s="14"/>
      <c r="G8" s="17"/>
    </row>
    <row r="9" spans="2:7" ht="33" customHeight="1">
      <c r="B9" s="24" t="s">
        <v>11</v>
      </c>
      <c r="C9" s="17"/>
      <c r="D9" s="15"/>
      <c r="E9" s="19"/>
      <c r="F9" s="14"/>
      <c r="G9" s="17"/>
    </row>
    <row r="10" spans="2:7" ht="33" customHeight="1">
      <c r="B10" s="24" t="s">
        <v>35</v>
      </c>
      <c r="C10" s="15"/>
      <c r="D10" s="15"/>
      <c r="E10" s="20">
        <v>20</v>
      </c>
      <c r="F10" s="14">
        <f>'PTO Summary (All Employees)'!$C$10*E10</f>
        <v>160</v>
      </c>
      <c r="G10" s="17"/>
    </row>
    <row r="11" spans="2:7" ht="33" customHeight="1">
      <c r="B11" s="24" t="s">
        <v>12</v>
      </c>
      <c r="C11" s="15"/>
      <c r="D11" s="15"/>
      <c r="E11" s="20">
        <v>0</v>
      </c>
      <c r="F11" s="14">
        <f>'PTO Summary (All Employees)'!$C$10*E11</f>
        <v>0</v>
      </c>
      <c r="G11" s="17"/>
    </row>
    <row r="12" spans="2:7" ht="33" customHeight="1">
      <c r="B12" s="24" t="s">
        <v>13</v>
      </c>
      <c r="C12" s="15"/>
      <c r="D12" s="15"/>
      <c r="E12" s="20">
        <v>0</v>
      </c>
      <c r="F12" s="14">
        <f>'PTO Summary (All Employees)'!$C$10*E12</f>
        <v>0</v>
      </c>
      <c r="G12" s="17"/>
    </row>
    <row r="13" spans="2:7" ht="33" customHeight="1">
      <c r="B13" s="24" t="s">
        <v>36</v>
      </c>
      <c r="C13" s="15"/>
      <c r="D13" s="15"/>
      <c r="E13" s="18">
        <f ca="1">IF(E9="",0,(E10/365)*(TODAY()-E9))</f>
        <v>0</v>
      </c>
      <c r="F13" s="14">
        <f ca="1">'PTO Summary (All Employees)'!$C$10*E13</f>
        <v>0</v>
      </c>
      <c r="G13" s="17"/>
    </row>
    <row r="14" spans="2:7" ht="33" customHeight="1">
      <c r="B14" s="24" t="s">
        <v>37</v>
      </c>
      <c r="C14" s="15"/>
      <c r="D14" s="15"/>
      <c r="E14" s="18">
        <f>SUM(E3:E8)*-1</f>
        <v>0</v>
      </c>
      <c r="F14" s="14">
        <f>'PTO Summary (All Employees)'!$C$10*E14</f>
        <v>0</v>
      </c>
      <c r="G14" s="17"/>
    </row>
    <row r="15" spans="2:7" ht="33" customHeight="1">
      <c r="B15" s="24" t="s">
        <v>14</v>
      </c>
      <c r="C15" s="15"/>
      <c r="D15" s="15"/>
      <c r="E15" s="18">
        <f ca="1">SUM(E11:E14)</f>
        <v>0</v>
      </c>
      <c r="F15" s="14">
        <f ca="1">'PTO Summary (All Employees)'!$C$10*E15</f>
        <v>0</v>
      </c>
      <c r="G15" s="17"/>
    </row>
    <row r="16" spans="2:7" ht="33" customHeight="1">
      <c r="B16" s="1" t="s">
        <v>39</v>
      </c>
    </row>
    <row r="17" spans="2:2" ht="33" customHeight="1">
      <c r="B17" s="26" t="s">
        <v>28</v>
      </c>
    </row>
  </sheetData>
  <hyperlinks>
    <hyperlink ref="B17" r:id="rId1" xr:uid="{00000000-0004-0000-0200-000000000000}"/>
  </hyperlinks>
  <pageMargins left="0.7" right="0.7" top="0.75" bottom="0.75" header="0.3" footer="0.3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5"/>
  <sheetViews>
    <sheetView workbookViewId="0">
      <selection activeCell="B11" sqref="B11"/>
    </sheetView>
  </sheetViews>
  <sheetFormatPr baseColWidth="10" defaultColWidth="29.6640625" defaultRowHeight="33" customHeight="1"/>
  <cols>
    <col min="1" max="1" width="14.5" style="34" customWidth="1"/>
    <col min="2" max="16384" width="29.6640625" style="34"/>
  </cols>
  <sheetData>
    <row r="2" spans="2:7" ht="33" customHeight="1">
      <c r="B2" s="28" t="s">
        <v>27</v>
      </c>
      <c r="C2" s="33"/>
      <c r="D2" s="33"/>
      <c r="E2" s="33"/>
      <c r="F2" s="33"/>
      <c r="G2" s="33"/>
    </row>
    <row r="3" spans="2:7" ht="33" customHeight="1">
      <c r="B3" s="27" t="s">
        <v>19</v>
      </c>
      <c r="C3" s="35"/>
      <c r="D3" s="35"/>
      <c r="E3" s="36"/>
      <c r="F3" s="37"/>
      <c r="G3" s="38"/>
    </row>
    <row r="4" spans="2:7" ht="33" customHeight="1">
      <c r="B4" s="27" t="s">
        <v>20</v>
      </c>
      <c r="C4" s="35"/>
      <c r="D4" s="35"/>
      <c r="E4" s="36"/>
      <c r="F4" s="37"/>
      <c r="G4" s="39"/>
    </row>
    <row r="5" spans="2:7" ht="33" customHeight="1">
      <c r="B5" s="27" t="s">
        <v>21</v>
      </c>
      <c r="C5" s="35"/>
      <c r="D5" s="35"/>
      <c r="E5" s="36"/>
      <c r="F5" s="37"/>
      <c r="G5" s="39"/>
    </row>
    <row r="6" spans="2:7" ht="33" customHeight="1">
      <c r="B6" s="27" t="s">
        <v>22</v>
      </c>
      <c r="C6" s="35"/>
      <c r="D6" s="35"/>
      <c r="E6" s="36"/>
      <c r="F6" s="37"/>
      <c r="G6" s="39"/>
    </row>
    <row r="7" spans="2:7" ht="33" customHeight="1">
      <c r="B7" s="27" t="s">
        <v>23</v>
      </c>
      <c r="C7" s="39"/>
      <c r="D7" s="35"/>
      <c r="E7" s="35"/>
      <c r="F7" s="37"/>
      <c r="G7" s="39"/>
    </row>
    <row r="8" spans="2:7" ht="33" customHeight="1">
      <c r="B8" s="27" t="s">
        <v>24</v>
      </c>
      <c r="C8" s="35"/>
      <c r="D8" s="35"/>
      <c r="E8" s="36"/>
      <c r="F8" s="37"/>
      <c r="G8" s="39"/>
    </row>
    <row r="9" spans="2:7" ht="33" customHeight="1">
      <c r="B9" s="27" t="s">
        <v>25</v>
      </c>
      <c r="C9" s="35"/>
      <c r="D9" s="35"/>
      <c r="E9" s="36"/>
      <c r="F9" s="37"/>
      <c r="G9" s="39"/>
    </row>
    <row r="10" spans="2:7" ht="33" customHeight="1">
      <c r="B10" s="27" t="s">
        <v>26</v>
      </c>
      <c r="C10" s="35"/>
      <c r="D10" s="35"/>
      <c r="E10" s="36"/>
      <c r="F10" s="37"/>
      <c r="G10" s="39"/>
    </row>
    <row r="11" spans="2:7" ht="33" customHeight="1">
      <c r="B11" s="33"/>
      <c r="C11" s="35"/>
      <c r="D11" s="35"/>
      <c r="E11" s="40"/>
      <c r="F11" s="37"/>
      <c r="G11" s="39"/>
    </row>
    <row r="12" spans="2:7" ht="33" customHeight="1">
      <c r="B12" s="33"/>
      <c r="C12" s="35"/>
      <c r="D12" s="35"/>
      <c r="E12" s="40"/>
      <c r="F12" s="37"/>
      <c r="G12" s="39"/>
    </row>
    <row r="13" spans="2:7" ht="33" customHeight="1">
      <c r="B13" s="33"/>
      <c r="C13" s="35"/>
      <c r="D13" s="35"/>
      <c r="E13" s="40"/>
      <c r="F13" s="37"/>
      <c r="G13" s="39"/>
    </row>
    <row r="15" spans="2:7" ht="33" customHeight="1">
      <c r="B15" s="41"/>
    </row>
  </sheetData>
  <hyperlinks>
    <hyperlink ref="B2" r:id="rId1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PTO Summary (All Employees)</vt:lpstr>
      <vt:lpstr>EXAMPLE (John Doe)</vt:lpstr>
      <vt:lpstr>Template</vt:lpstr>
      <vt:lpstr>LICENSE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2015-08-26T00:37:07Z</dcterms:created>
  <dcterms:modified xsi:type="dcterms:W3CDTF">2021-05-10T06:38:04Z</dcterms:modified>
</cp:coreProperties>
</file>